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documenten BB\IPM\"/>
    </mc:Choice>
  </mc:AlternateContent>
  <xr:revisionPtr revIDLastSave="0" documentId="8_{06D045BD-53EA-4B64-A0D5-E4F9E3A4E30A}" xr6:coauthVersionLast="36" xr6:coauthVersionMax="36" xr10:uidLastSave="{00000000-0000-0000-0000-000000000000}"/>
  <bookViews>
    <workbookView xWindow="0" yWindow="0" windowWidth="19200" windowHeight="6930" tabRatio="848" xr2:uid="{00000000-000D-0000-FFFF-FFFF00000000}"/>
  </bookViews>
  <sheets>
    <sheet name="Information" sheetId="18" r:id="rId1"/>
    <sheet name="Notes" sheetId="17" r:id="rId2"/>
    <sheet name="Summary and Visualisation" sheetId="2" r:id="rId3"/>
    <sheet name="Collection A" sheetId="3" r:id="rId4"/>
    <sheet name="Collection B" sheetId="19" r:id="rId5"/>
    <sheet name="Collection C" sheetId="20" r:id="rId6"/>
    <sheet name="Collection D" sheetId="21" r:id="rId7"/>
    <sheet name="Galleries" sheetId="22" r:id="rId8"/>
    <sheet name="Kitchens" sheetId="23" r:id="rId9"/>
    <sheet name="Offices" sheetId="24" r:id="rId10"/>
    <sheet name="Other Spaces" sheetId="25" r:id="rId11"/>
  </sheets>
  <definedNames>
    <definedName name="_xlnm._FilterDatabase" localSheetId="3" hidden="1">'Collection A'!$A$4:$AB$4</definedName>
    <definedName name="_xlnm._FilterDatabase" localSheetId="4" hidden="1">'Collection B'!$A$4:$AB$4</definedName>
    <definedName name="_xlnm._FilterDatabase" localSheetId="5" hidden="1">'Collection C'!$A$4:$AB$4</definedName>
    <definedName name="_xlnm._FilterDatabase" localSheetId="6" hidden="1">'Collection D'!$A$4:$AB$4</definedName>
    <definedName name="_xlnm._FilterDatabase" localSheetId="7" hidden="1">Galleries!$A$4:$AB$4</definedName>
    <definedName name="_xlnm._FilterDatabase" localSheetId="8" hidden="1">Kitchens!$A$4:$AB$4</definedName>
    <definedName name="_xlnm._FilterDatabase" localSheetId="9" hidden="1">Offices!$A$4:$AB$4</definedName>
    <definedName name="_xlnm._FilterDatabase" localSheetId="10" hidden="1">'Other Spaces'!$A$4:$AB$4</definedName>
    <definedName name="_xlnm._FilterDatabase" localSheetId="2" hidden="1">'Summary and Visualisation'!$L$1:$O$1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11" i="3" l="1"/>
  <c r="B10" i="2"/>
  <c r="B9" i="2"/>
  <c r="B8" i="2"/>
  <c r="B7" i="2"/>
  <c r="B6" i="2"/>
  <c r="B5" i="2"/>
  <c r="B4" i="2"/>
  <c r="AA11" i="25"/>
  <c r="Z10" i="25"/>
  <c r="Y10" i="25"/>
  <c r="X10" i="25"/>
  <c r="W10" i="25"/>
  <c r="V10" i="25"/>
  <c r="U10" i="25"/>
  <c r="T10" i="25"/>
  <c r="S10" i="25"/>
  <c r="R10" i="25"/>
  <c r="Q10" i="25"/>
  <c r="P10" i="25"/>
  <c r="O10" i="25"/>
  <c r="N10" i="25"/>
  <c r="M10" i="25"/>
  <c r="L10" i="25"/>
  <c r="K10" i="25"/>
  <c r="J10" i="25"/>
  <c r="I10" i="25"/>
  <c r="H10" i="25"/>
  <c r="G10" i="25"/>
  <c r="AA9" i="25"/>
  <c r="AB9" i="25" s="1"/>
  <c r="AA8" i="25"/>
  <c r="AB8" i="25" s="1"/>
  <c r="AB7" i="25"/>
  <c r="AA7" i="25"/>
  <c r="AA6" i="25"/>
  <c r="AB6" i="25" s="1"/>
  <c r="AA5" i="25"/>
  <c r="AA11" i="24"/>
  <c r="Z10" i="24"/>
  <c r="Y10" i="24"/>
  <c r="X10" i="24"/>
  <c r="W10" i="24"/>
  <c r="V10" i="24"/>
  <c r="U10" i="24"/>
  <c r="T10" i="24"/>
  <c r="S10" i="24"/>
  <c r="R10" i="24"/>
  <c r="Q10" i="24"/>
  <c r="P10" i="24"/>
  <c r="O10" i="24"/>
  <c r="N10" i="24"/>
  <c r="M10" i="24"/>
  <c r="L10" i="24"/>
  <c r="K10" i="24"/>
  <c r="J10" i="24"/>
  <c r="I10" i="24"/>
  <c r="H10" i="24"/>
  <c r="G10" i="24"/>
  <c r="AA9" i="24"/>
  <c r="AB9" i="24" s="1"/>
  <c r="AA8" i="24"/>
  <c r="AB8" i="24" s="1"/>
  <c r="AA7" i="24"/>
  <c r="AB7" i="24" s="1"/>
  <c r="AA6" i="24"/>
  <c r="AB6" i="24" s="1"/>
  <c r="AA5" i="24"/>
  <c r="AB5" i="24" s="1"/>
  <c r="AB10" i="24" s="1"/>
  <c r="C9" i="2" s="1"/>
  <c r="AA11" i="23"/>
  <c r="Z10" i="23"/>
  <c r="Y10" i="23"/>
  <c r="X10" i="23"/>
  <c r="W10" i="23"/>
  <c r="V10" i="23"/>
  <c r="U10" i="23"/>
  <c r="T10" i="23"/>
  <c r="S10" i="23"/>
  <c r="R10" i="23"/>
  <c r="Q10" i="23"/>
  <c r="P10" i="23"/>
  <c r="O10" i="23"/>
  <c r="N10" i="23"/>
  <c r="M10" i="23"/>
  <c r="L10" i="23"/>
  <c r="K10" i="23"/>
  <c r="J10" i="23"/>
  <c r="I10" i="23"/>
  <c r="H10" i="23"/>
  <c r="G10" i="23"/>
  <c r="AA9" i="23"/>
  <c r="AB9" i="23" s="1"/>
  <c r="AA8" i="23"/>
  <c r="AB8" i="23" s="1"/>
  <c r="AA7" i="23"/>
  <c r="AB7" i="23" s="1"/>
  <c r="AA6" i="23"/>
  <c r="AB6" i="23" s="1"/>
  <c r="AA5" i="23"/>
  <c r="AB5" i="23" s="1"/>
  <c r="AB10" i="23" s="1"/>
  <c r="C8" i="2" s="1"/>
  <c r="AA11" i="22"/>
  <c r="Z10" i="22"/>
  <c r="Y10" i="22"/>
  <c r="X10" i="22"/>
  <c r="W10" i="22"/>
  <c r="V10" i="22"/>
  <c r="U10" i="22"/>
  <c r="T10" i="22"/>
  <c r="S10" i="22"/>
  <c r="R10" i="22"/>
  <c r="Q10" i="22"/>
  <c r="P10" i="22"/>
  <c r="O10" i="22"/>
  <c r="N10" i="22"/>
  <c r="M10" i="22"/>
  <c r="L10" i="22"/>
  <c r="K10" i="22"/>
  <c r="J10" i="22"/>
  <c r="I10" i="22"/>
  <c r="H10" i="22"/>
  <c r="G10" i="22"/>
  <c r="AA9" i="22"/>
  <c r="AB9" i="22" s="1"/>
  <c r="AA8" i="22"/>
  <c r="AB8" i="22" s="1"/>
  <c r="AB7" i="22"/>
  <c r="AA7" i="22"/>
  <c r="AA6" i="22"/>
  <c r="AB6" i="22" s="1"/>
  <c r="AA5" i="22"/>
  <c r="C6" i="2"/>
  <c r="AA11" i="21"/>
  <c r="Z10" i="21"/>
  <c r="Y10" i="21"/>
  <c r="X10" i="21"/>
  <c r="W10" i="21"/>
  <c r="V10" i="21"/>
  <c r="U10" i="21"/>
  <c r="T10" i="21"/>
  <c r="S10" i="21"/>
  <c r="R10" i="21"/>
  <c r="Q10" i="21"/>
  <c r="P10" i="21"/>
  <c r="O10" i="21"/>
  <c r="N10" i="21"/>
  <c r="M10" i="21"/>
  <c r="L10" i="21"/>
  <c r="K10" i="21"/>
  <c r="J10" i="21"/>
  <c r="I10" i="21"/>
  <c r="H10" i="21"/>
  <c r="G10" i="21"/>
  <c r="AA9" i="21"/>
  <c r="AB9" i="21" s="1"/>
  <c r="AA8" i="21"/>
  <c r="AB8" i="21" s="1"/>
  <c r="AA7" i="21"/>
  <c r="AB7" i="21" s="1"/>
  <c r="AA6" i="21"/>
  <c r="AB6" i="21" s="1"/>
  <c r="AA5" i="21"/>
  <c r="AB5" i="21" s="1"/>
  <c r="AB10" i="21" s="1"/>
  <c r="AA11" i="20"/>
  <c r="Z10" i="20"/>
  <c r="Y10" i="20"/>
  <c r="X10" i="20"/>
  <c r="W10" i="20"/>
  <c r="V10" i="20"/>
  <c r="U10" i="20"/>
  <c r="T10" i="20"/>
  <c r="S10" i="20"/>
  <c r="R10" i="20"/>
  <c r="Q10" i="20"/>
  <c r="P10" i="20"/>
  <c r="O10" i="20"/>
  <c r="N10" i="20"/>
  <c r="M10" i="20"/>
  <c r="L10" i="20"/>
  <c r="K10" i="20"/>
  <c r="J10" i="20"/>
  <c r="I10" i="20"/>
  <c r="H10" i="20"/>
  <c r="G10" i="20"/>
  <c r="AA9" i="20"/>
  <c r="AB9" i="20" s="1"/>
  <c r="AA8" i="20"/>
  <c r="AB8" i="20" s="1"/>
  <c r="AA7" i="20"/>
  <c r="AB7" i="20" s="1"/>
  <c r="AA6" i="20"/>
  <c r="AB6" i="20" s="1"/>
  <c r="AA5" i="20"/>
  <c r="AA10" i="20" s="1"/>
  <c r="C4" i="2"/>
  <c r="AA11" i="19"/>
  <c r="C12" i="2" s="1"/>
  <c r="Z10" i="19"/>
  <c r="Y10" i="19"/>
  <c r="X10" i="19"/>
  <c r="W10" i="19"/>
  <c r="V10" i="19"/>
  <c r="U10" i="19"/>
  <c r="T10" i="19"/>
  <c r="S10" i="19"/>
  <c r="R10" i="19"/>
  <c r="Q10" i="19"/>
  <c r="P10" i="19"/>
  <c r="O10" i="19"/>
  <c r="N10" i="19"/>
  <c r="M10" i="19"/>
  <c r="L10" i="19"/>
  <c r="K10" i="19"/>
  <c r="J10" i="19"/>
  <c r="I10" i="19"/>
  <c r="H10" i="19"/>
  <c r="G10" i="19"/>
  <c r="AA9" i="19"/>
  <c r="AB9" i="19" s="1"/>
  <c r="AA8" i="19"/>
  <c r="AB8" i="19" s="1"/>
  <c r="AB7" i="19"/>
  <c r="AA7" i="19"/>
  <c r="AA6" i="19"/>
  <c r="AB6" i="19" s="1"/>
  <c r="AA5" i="19"/>
  <c r="AB5" i="19" s="1"/>
  <c r="AB10" i="19" s="1"/>
  <c r="AA10" i="22" l="1"/>
  <c r="AB5" i="22"/>
  <c r="AB10" i="22" s="1"/>
  <c r="C7" i="2" s="1"/>
  <c r="AA10" i="25"/>
  <c r="AB5" i="25"/>
  <c r="AB10" i="25" s="1"/>
  <c r="C10" i="2" s="1"/>
  <c r="AA10" i="24"/>
  <c r="AA10" i="23"/>
  <c r="AA10" i="21"/>
  <c r="AB5" i="20"/>
  <c r="AB10" i="20" s="1"/>
  <c r="C5" i="2" s="1"/>
  <c r="AA10" i="19"/>
  <c r="Z10" i="3" l="1"/>
  <c r="Y10" i="3"/>
  <c r="X10" i="3"/>
  <c r="W10" i="3"/>
  <c r="V10" i="3"/>
  <c r="U10" i="3"/>
  <c r="T10" i="3"/>
  <c r="S10" i="3"/>
  <c r="R10" i="3"/>
  <c r="Q10" i="3"/>
  <c r="P10" i="3"/>
  <c r="O10" i="3"/>
  <c r="N10" i="3"/>
  <c r="M10" i="3"/>
  <c r="L10" i="3"/>
  <c r="K10" i="3"/>
  <c r="J10" i="3"/>
  <c r="I10" i="3"/>
  <c r="H10" i="3"/>
  <c r="AA9" i="3" l="1"/>
  <c r="AB9" i="3" s="1"/>
  <c r="AA8" i="3"/>
  <c r="AB8" i="3" s="1"/>
  <c r="AA7" i="3"/>
  <c r="AB7" i="3" s="1"/>
  <c r="AA6" i="3"/>
  <c r="AB6" i="3" s="1"/>
  <c r="AA5" i="3"/>
  <c r="AB5" i="3" s="1"/>
  <c r="AB10" i="3" l="1"/>
  <c r="AA10" i="3"/>
  <c r="G10" i="3" l="1"/>
  <c r="B3" i="2" l="1"/>
  <c r="C3" i="2" l="1"/>
</calcChain>
</file>

<file path=xl/sharedStrings.xml><?xml version="1.0" encoding="utf-8"?>
<sst xmlns="http://schemas.openxmlformats.org/spreadsheetml/2006/main" count="438" uniqueCount="79">
  <si>
    <t>Dermestidae</t>
  </si>
  <si>
    <t>Lepidoptera</t>
  </si>
  <si>
    <t>Anobiidae</t>
  </si>
  <si>
    <t>Tenebrionids</t>
  </si>
  <si>
    <t>Silverfish</t>
  </si>
  <si>
    <t>Psocids</t>
  </si>
  <si>
    <t>Isopods</t>
  </si>
  <si>
    <t>Anthrenus verbasci</t>
  </si>
  <si>
    <t>Anthrenus fuscus</t>
  </si>
  <si>
    <t>Reesa vespulae</t>
  </si>
  <si>
    <t>Tineola bisselliella</t>
  </si>
  <si>
    <t>Tinea pellionella</t>
  </si>
  <si>
    <t>Anobium punctatum</t>
  </si>
  <si>
    <t>Stegobium paniceum</t>
  </si>
  <si>
    <t>Lasioderma serricorne</t>
  </si>
  <si>
    <t>Fungus/plaster beetles</t>
  </si>
  <si>
    <t>Lepisma saccharina</t>
  </si>
  <si>
    <t>Liposcelis bostrychophila</t>
  </si>
  <si>
    <t>Woodlice</t>
  </si>
  <si>
    <t>Frass (1 = yes)</t>
  </si>
  <si>
    <t>Room Number</t>
  </si>
  <si>
    <t>Room Name</t>
  </si>
  <si>
    <t>Room size [m2]</t>
  </si>
  <si>
    <t>Floor level</t>
  </si>
  <si>
    <t>Collection</t>
  </si>
  <si>
    <t>Date checked (previous)</t>
  </si>
  <si>
    <t>Furniture Beetle</t>
  </si>
  <si>
    <t>Biscuit Beetle</t>
  </si>
  <si>
    <t>Tobacco Beetle</t>
  </si>
  <si>
    <t xml:space="preserve">Booklice </t>
  </si>
  <si>
    <t>Other</t>
  </si>
  <si>
    <t>Kitchens</t>
  </si>
  <si>
    <t>Offices</t>
  </si>
  <si>
    <t>Galleries</t>
  </si>
  <si>
    <t>Row Number</t>
  </si>
  <si>
    <t>Other Spaces</t>
  </si>
  <si>
    <t>Anthrenus larva</t>
  </si>
  <si>
    <t>Reesa larva</t>
  </si>
  <si>
    <t>Adostemia watsoni</t>
  </si>
  <si>
    <t xml:space="preserve">Total number of insects: </t>
  </si>
  <si>
    <t>Mean</t>
  </si>
  <si>
    <t>Date of inspection</t>
  </si>
  <si>
    <t>Collection Area C</t>
  </si>
  <si>
    <t>Collection Area B</t>
  </si>
  <si>
    <t>Collection Area A</t>
  </si>
  <si>
    <t>Collection Area D</t>
  </si>
  <si>
    <t>Total pests per room</t>
  </si>
  <si>
    <t>Equations</t>
  </si>
  <si>
    <t>Tabs</t>
  </si>
  <si>
    <t xml:space="preserve">As you enter data into the individual data sheets, the summar table under the tab 'Summary and Visualisation' will populate itself because of the equations already built into each data sheet (in the yellow fields). Depending on the number of monitoring locations in your personal situation, these equations may need to be modified by the user. </t>
  </si>
  <si>
    <t xml:space="preserve">The tab names, too, may be modified to suit user needs (for example, if you monitor a number of laboratories it is advisable to rename one of the tabs 'Laboratories'). When you rename a tab, also remember to rename the yellow A1 field on that sheet; once you do, the corresponding field in the 'Summary and Visualisation' table will be changed automatically. </t>
  </si>
  <si>
    <t>Visualisation - colours</t>
  </si>
  <si>
    <t xml:space="preserve">The table in the sheet 'Summary and Visualisation' is programmed (using 'Conditional Formatting Rules') to indicate the level of risk to the collection using a traffic-light colour coding system. The corresponding colours in the graphic will need to be changed manually using the 'format data point' function. </t>
  </si>
  <si>
    <t>Pest Record Datasheets - National Museum of Wales (2018 Template)</t>
  </si>
  <si>
    <t xml:space="preserve">This spreadsheet template enables the user to record pest monitoring data in different parts of a building/estate whilst taking into account the number of pest monitors per room and the size of rooms (floor area in m2) monitored. </t>
  </si>
  <si>
    <t>Background</t>
  </si>
  <si>
    <t>No. of monitors</t>
  </si>
  <si>
    <t>Licence Agreement</t>
  </si>
  <si>
    <r>
      <rPr>
        <b/>
        <sz val="11"/>
        <color theme="1"/>
        <rFont val="Calibri"/>
        <family val="2"/>
        <scheme val="minor"/>
      </rPr>
      <t xml:space="preserve">Attribution </t>
    </r>
    <r>
      <rPr>
        <sz val="11"/>
        <color theme="1"/>
        <rFont val="Calibri"/>
        <family val="2"/>
        <scheme val="minor"/>
      </rPr>
      <t xml:space="preserve">— You must give appropriate credit, provide a link to the license, and indicate if changes were made. You may do so in any reasonable manner, but not in any way that suggests the licensor endorses you or your use. </t>
    </r>
  </si>
  <si>
    <r>
      <rPr>
        <b/>
        <sz val="11"/>
        <color theme="1"/>
        <rFont val="Calibri"/>
        <family val="2"/>
        <scheme val="minor"/>
      </rPr>
      <t xml:space="preserve">NonCommercial </t>
    </r>
    <r>
      <rPr>
        <sz val="11"/>
        <color theme="1"/>
        <rFont val="Calibri"/>
        <family val="2"/>
        <scheme val="minor"/>
      </rPr>
      <t xml:space="preserve">— You may not use the material for commercial purposes. </t>
    </r>
  </si>
  <si>
    <r>
      <rPr>
        <b/>
        <sz val="11"/>
        <color theme="1"/>
        <rFont val="Calibri"/>
        <family val="2"/>
        <scheme val="minor"/>
      </rPr>
      <t xml:space="preserve">NoDerivatives </t>
    </r>
    <r>
      <rPr>
        <sz val="11"/>
        <color theme="1"/>
        <rFont val="Calibri"/>
        <family val="2"/>
        <scheme val="minor"/>
      </rPr>
      <t>— If you remix, transform, or build upon the material, you may not distribute the modified material.</t>
    </r>
  </si>
  <si>
    <r>
      <t xml:space="preserve">This template database is published under </t>
    </r>
    <r>
      <rPr>
        <b/>
        <sz val="11"/>
        <color theme="1"/>
        <rFont val="Calibri"/>
        <family val="2"/>
        <scheme val="minor"/>
      </rPr>
      <t>Creative Commons licence CC BY-NC-ND</t>
    </r>
    <r>
      <rPr>
        <sz val="11"/>
        <color theme="1"/>
        <rFont val="Calibri"/>
        <family val="2"/>
        <scheme val="minor"/>
      </rPr>
      <t xml:space="preserve">, https://creativecommons.org/licenses/by-nc-nd/4.0/. </t>
    </r>
  </si>
  <si>
    <t xml:space="preserve">This template database is the result of a joint partnership project between Amgueddfa Cymru - National Museum Wales (specifically: National Museum Cardiff) and Cardiff University (School of History, Archaeology and Religion - Conservation). </t>
  </si>
  <si>
    <t xml:space="preserve">For background on the methodology used in this spreadsheet see Baars, C., Henderson, J. (2019) Novel ways of communicating museum pest monitoring data: practical implementation. Proceedings of the IPM 2019 Conference, Stockholm. </t>
  </si>
  <si>
    <t>You are free to share — copy and redistribute the material in any medium or format under the following terms:</t>
  </si>
  <si>
    <t>Pests per monitor per m2</t>
  </si>
  <si>
    <r>
      <rPr>
        <sz val="10"/>
        <color theme="1"/>
        <rFont val="Calibri"/>
        <family val="2"/>
        <scheme val="minor"/>
      </rPr>
      <t xml:space="preserve">Webbing Clothes Moth </t>
    </r>
    <r>
      <rPr>
        <b/>
        <sz val="10"/>
        <color theme="1"/>
        <rFont val="Calibri"/>
        <family val="2"/>
        <scheme val="minor"/>
      </rPr>
      <t>Adult</t>
    </r>
  </si>
  <si>
    <r>
      <rPr>
        <sz val="10"/>
        <color theme="1"/>
        <rFont val="Calibri"/>
        <family val="2"/>
        <scheme val="minor"/>
      </rPr>
      <t xml:space="preserve">Webbing Clothes Moth </t>
    </r>
    <r>
      <rPr>
        <b/>
        <sz val="10"/>
        <color theme="1"/>
        <rFont val="Calibri"/>
        <family val="2"/>
        <scheme val="minor"/>
      </rPr>
      <t>Larva</t>
    </r>
  </si>
  <si>
    <r>
      <rPr>
        <sz val="10"/>
        <color theme="1"/>
        <rFont val="Calibri"/>
        <family val="2"/>
        <scheme val="minor"/>
      </rPr>
      <t xml:space="preserve">Case-bearing Clothes Moth </t>
    </r>
    <r>
      <rPr>
        <b/>
        <sz val="10"/>
        <color theme="1"/>
        <rFont val="Calibri"/>
        <family val="2"/>
        <scheme val="minor"/>
      </rPr>
      <t>Adult</t>
    </r>
  </si>
  <si>
    <r>
      <rPr>
        <sz val="10"/>
        <color theme="1"/>
        <rFont val="Calibri"/>
        <family val="2"/>
        <scheme val="minor"/>
      </rPr>
      <t xml:space="preserve">Case-bearing Clothes Moth </t>
    </r>
    <r>
      <rPr>
        <b/>
        <sz val="10"/>
        <color theme="1"/>
        <rFont val="Calibri"/>
        <family val="2"/>
        <scheme val="minor"/>
      </rPr>
      <t>Larva</t>
    </r>
  </si>
  <si>
    <t xml:space="preserve">Frass </t>
  </si>
  <si>
    <r>
      <rPr>
        <sz val="10"/>
        <color theme="1"/>
        <rFont val="Calibri"/>
        <family val="2"/>
        <scheme val="minor"/>
      </rPr>
      <t xml:space="preserve">Woolly Bear </t>
    </r>
    <r>
      <rPr>
        <b/>
        <sz val="10"/>
        <color theme="1"/>
        <rFont val="Calibri"/>
        <family val="2"/>
        <scheme val="minor"/>
      </rPr>
      <t>(Reesa Larva)</t>
    </r>
  </si>
  <si>
    <r>
      <rPr>
        <sz val="10"/>
        <color theme="1"/>
        <rFont val="Calibri"/>
        <family val="2"/>
        <scheme val="minor"/>
      </rPr>
      <t xml:space="preserve">Woolly Bear </t>
    </r>
    <r>
      <rPr>
        <b/>
        <sz val="10"/>
        <color theme="1"/>
        <rFont val="Calibri"/>
        <family val="2"/>
        <scheme val="minor"/>
      </rPr>
      <t xml:space="preserve">(Anthrenus Larva) </t>
    </r>
  </si>
  <si>
    <r>
      <rPr>
        <sz val="10"/>
        <color theme="1"/>
        <rFont val="Calibri"/>
        <family val="2"/>
        <scheme val="minor"/>
      </rPr>
      <t xml:space="preserve">Dark Carpet Beetle </t>
    </r>
    <r>
      <rPr>
        <b/>
        <sz val="10"/>
        <color theme="1"/>
        <rFont val="Calibri"/>
        <family val="2"/>
        <scheme val="minor"/>
      </rPr>
      <t>Adult</t>
    </r>
  </si>
  <si>
    <r>
      <rPr>
        <sz val="10"/>
        <color theme="1"/>
        <rFont val="Calibri"/>
        <family val="2"/>
        <scheme val="minor"/>
      </rPr>
      <t xml:space="preserve">Varied Carpet Beetle </t>
    </r>
    <r>
      <rPr>
        <b/>
        <sz val="10"/>
        <color theme="1"/>
        <rFont val="Calibri"/>
        <family val="2"/>
        <scheme val="minor"/>
      </rPr>
      <t>Adult</t>
    </r>
  </si>
  <si>
    <r>
      <rPr>
        <sz val="10"/>
        <color theme="1"/>
        <rFont val="Calibri"/>
        <family val="2"/>
        <scheme val="minor"/>
      </rPr>
      <t xml:space="preserve">Museum Nuisance Beetle </t>
    </r>
    <r>
      <rPr>
        <b/>
        <sz val="10"/>
        <color theme="1"/>
        <rFont val="Calibri"/>
        <family val="2"/>
        <scheme val="minor"/>
      </rPr>
      <t>Adult</t>
    </r>
  </si>
  <si>
    <r>
      <t>Average Pests per monitor per m</t>
    </r>
    <r>
      <rPr>
        <b/>
        <vertAlign val="superscript"/>
        <sz val="12"/>
        <color theme="1"/>
        <rFont val="Calibri"/>
        <family val="2"/>
        <scheme val="minor"/>
      </rPr>
      <t>2</t>
    </r>
    <r>
      <rPr>
        <b/>
        <sz val="12"/>
        <color theme="1"/>
        <rFont val="Calibri"/>
        <family val="2"/>
        <scheme val="minor"/>
      </rPr>
      <t xml:space="preserve"> </t>
    </r>
  </si>
  <si>
    <t xml:space="preserve">This methodology of data collection, analysis and visualisation was introduced by Henderson, Baars and Hopkins (2019) "Standardizing and communicating IPM data", and Baars and Henderson (2019) "Novel ways of communicating museum pest monitoring data: practical implementation". </t>
  </si>
  <si>
    <t xml:space="preserve">This template is available for download on the permalink https://museum.wales/media/45874/Pest-Record-Datasheets-NMC-Template-2018.xlsx.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</si>
</sst>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b/>
      <sz val="11"/>
      <color theme="1"/>
      <name val="Calibri"/>
      <family val="2"/>
      <scheme val="minor"/>
    </font>
    <font>
      <b/>
      <sz val="6"/>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8"/>
      <color theme="1"/>
      <name val="Calibri"/>
      <family val="2"/>
      <scheme val="minor"/>
    </font>
    <font>
      <b/>
      <i/>
      <sz val="6"/>
      <color theme="1"/>
      <name val="Calibri"/>
      <family val="2"/>
      <scheme val="minor"/>
    </font>
    <font>
      <b/>
      <vertAlign val="superscrip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s>
  <borders count="1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96">
    <xf numFmtId="0" fontId="0" fillId="0" borderId="0" xfId="0"/>
    <xf numFmtId="0" fontId="0" fillId="0" borderId="1" xfId="0" applyBorder="1"/>
    <xf numFmtId="2" fontId="0" fillId="0" borderId="1" xfId="0" applyNumberFormat="1" applyBorder="1" applyAlignment="1">
      <alignment horizontal="center"/>
    </xf>
    <xf numFmtId="0" fontId="0" fillId="2" borderId="1" xfId="0" applyFont="1" applyFill="1" applyBorder="1"/>
    <xf numFmtId="0" fontId="0" fillId="0" borderId="4" xfId="0" applyBorder="1"/>
    <xf numFmtId="0" fontId="1" fillId="0" borderId="4" xfId="0" applyFont="1" applyBorder="1"/>
    <xf numFmtId="0" fontId="2" fillId="2" borderId="6" xfId="0" applyFont="1" applyFill="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center"/>
    </xf>
    <xf numFmtId="1" fontId="0" fillId="0" borderId="4" xfId="0" applyNumberFormat="1" applyFont="1" applyBorder="1" applyAlignment="1">
      <alignment horizontal="center"/>
    </xf>
    <xf numFmtId="1" fontId="1" fillId="0" borderId="4" xfId="0" applyNumberFormat="1" applyFont="1" applyBorder="1" applyAlignment="1">
      <alignment horizontal="left"/>
    </xf>
    <xf numFmtId="1" fontId="0" fillId="0" borderId="4" xfId="0" applyNumberFormat="1" applyBorder="1" applyAlignment="1">
      <alignment horizontal="center"/>
    </xf>
    <xf numFmtId="2" fontId="0" fillId="0" borderId="1" xfId="0" applyNumberFormat="1" applyBorder="1" applyAlignment="1">
      <alignment horizontal="left"/>
    </xf>
    <xf numFmtId="0" fontId="0" fillId="0" borderId="0" xfId="0" applyAlignment="1">
      <alignment horizontal="left"/>
    </xf>
    <xf numFmtId="0" fontId="0" fillId="0" borderId="1" xfId="0" applyBorder="1" applyAlignment="1">
      <alignment horizontal="left"/>
    </xf>
    <xf numFmtId="2" fontId="0" fillId="0" borderId="4" xfId="0" applyNumberFormat="1" applyFont="1" applyBorder="1" applyAlignment="1">
      <alignment horizontal="center"/>
    </xf>
    <xf numFmtId="1" fontId="0" fillId="0" borderId="4" xfId="0" applyNumberFormat="1" applyFont="1" applyBorder="1" applyAlignment="1">
      <alignment horizontal="center" vertical="top"/>
    </xf>
    <xf numFmtId="2" fontId="0" fillId="0" borderId="4" xfId="0" applyNumberFormat="1" applyFont="1" applyBorder="1" applyAlignment="1">
      <alignment horizontal="center" vertical="top"/>
    </xf>
    <xf numFmtId="0" fontId="1" fillId="0" borderId="1" xfId="0" applyFont="1" applyBorder="1"/>
    <xf numFmtId="164" fontId="0" fillId="0" borderId="4" xfId="0" applyNumberFormat="1" applyFont="1" applyBorder="1" applyAlignment="1">
      <alignment horizontal="center"/>
    </xf>
    <xf numFmtId="2" fontId="0" fillId="2" borderId="2" xfId="0" applyNumberFormat="1" applyFill="1" applyBorder="1" applyAlignment="1">
      <alignment horizontal="right"/>
    </xf>
    <xf numFmtId="0" fontId="0" fillId="2" borderId="4" xfId="0" applyFill="1" applyBorder="1"/>
    <xf numFmtId="164" fontId="0" fillId="2" borderId="4" xfId="0" applyNumberFormat="1" applyFont="1" applyFill="1" applyBorder="1" applyAlignment="1">
      <alignment horizontal="center"/>
    </xf>
    <xf numFmtId="0" fontId="1" fillId="0" borderId="4" xfId="0" applyFont="1" applyBorder="1" applyAlignment="1">
      <alignment horizontal="center" vertical="top" wrapText="1"/>
    </xf>
    <xf numFmtId="2" fontId="1" fillId="0" borderId="4" xfId="0" applyNumberFormat="1" applyFont="1" applyBorder="1" applyAlignment="1">
      <alignment horizontal="left" vertical="top" wrapText="1"/>
    </xf>
    <xf numFmtId="0" fontId="1" fillId="3" borderId="1" xfId="0" applyFont="1" applyFill="1" applyBorder="1" applyAlignment="1">
      <alignment horizontal="left"/>
    </xf>
    <xf numFmtId="1" fontId="1" fillId="3" borderId="2" xfId="0" applyNumberFormat="1" applyFont="1" applyFill="1" applyBorder="1" applyAlignment="1">
      <alignment horizontal="center" vertical="top"/>
    </xf>
    <xf numFmtId="2" fontId="1" fillId="3" borderId="2" xfId="0" applyNumberFormat="1" applyFont="1" applyFill="1" applyBorder="1" applyAlignment="1">
      <alignment horizontal="right" vertical="top"/>
    </xf>
    <xf numFmtId="0" fontId="5" fillId="0" borderId="4"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3" borderId="1" xfId="0" applyFill="1" applyBorder="1"/>
    <xf numFmtId="2" fontId="3" fillId="0" borderId="4" xfId="0" applyNumberFormat="1" applyFont="1" applyBorder="1" applyAlignment="1">
      <alignment horizontal="center" vertical="top" wrapText="1"/>
    </xf>
    <xf numFmtId="2" fontId="0" fillId="0" borderId="4" xfId="0" applyNumberFormat="1" applyBorder="1" applyAlignment="1">
      <alignment horizontal="center"/>
    </xf>
    <xf numFmtId="2" fontId="1" fillId="0" borderId="4" xfId="0" applyNumberFormat="1" applyFont="1" applyBorder="1" applyAlignment="1">
      <alignment horizontal="center"/>
    </xf>
    <xf numFmtId="0" fontId="8" fillId="0" borderId="0" xfId="0" applyFont="1" applyAlignment="1">
      <alignment horizontal="left" vertical="top" wrapText="1"/>
    </xf>
    <xf numFmtId="0" fontId="7" fillId="0" borderId="4" xfId="0" applyFont="1" applyBorder="1" applyAlignment="1">
      <alignment horizontal="center" vertical="top" wrapText="1"/>
    </xf>
    <xf numFmtId="2" fontId="7" fillId="0" borderId="4" xfId="0" applyNumberFormat="1" applyFont="1" applyBorder="1" applyAlignment="1">
      <alignment horizontal="center" vertical="top" wrapText="1"/>
    </xf>
    <xf numFmtId="0" fontId="0" fillId="2" borderId="1" xfId="0" applyFill="1" applyBorder="1"/>
    <xf numFmtId="2" fontId="0" fillId="2" borderId="1" xfId="0" applyNumberFormat="1" applyFill="1" applyBorder="1" applyAlignment="1">
      <alignment horizontal="center"/>
    </xf>
    <xf numFmtId="0" fontId="0" fillId="2" borderId="1" xfId="0" applyFill="1" applyBorder="1" applyAlignment="1">
      <alignment horizontal="center"/>
    </xf>
    <xf numFmtId="2" fontId="0" fillId="2" borderId="1" xfId="0" applyNumberFormat="1" applyFill="1" applyBorder="1" applyAlignment="1">
      <alignment horizontal="right"/>
    </xf>
    <xf numFmtId="0" fontId="0" fillId="2" borderId="1" xfId="0" applyFill="1" applyBorder="1" applyAlignment="1">
      <alignment horizontal="left"/>
    </xf>
    <xf numFmtId="0" fontId="0" fillId="2" borderId="3" xfId="0" applyFill="1" applyBorder="1" applyAlignment="1">
      <alignment horizontal="center"/>
    </xf>
    <xf numFmtId="0" fontId="1" fillId="2" borderId="3" xfId="0" applyFont="1" applyFill="1" applyBorder="1" applyAlignment="1">
      <alignment vertical="center"/>
    </xf>
    <xf numFmtId="0" fontId="0" fillId="2" borderId="1" xfId="0" applyFill="1" applyBorder="1" applyAlignment="1"/>
    <xf numFmtId="0" fontId="1" fillId="2" borderId="1" xfId="0" applyFont="1" applyFill="1" applyBorder="1" applyAlignment="1">
      <alignment vertical="center"/>
    </xf>
    <xf numFmtId="0" fontId="0" fillId="2" borderId="2" xfId="0" applyFill="1" applyBorder="1" applyAlignment="1"/>
    <xf numFmtId="0" fontId="1" fillId="2" borderId="4" xfId="0" applyFont="1" applyFill="1" applyBorder="1" applyAlignment="1"/>
    <xf numFmtId="0" fontId="1" fillId="2" borderId="4" xfId="0" applyFont="1" applyFill="1" applyBorder="1" applyAlignment="1">
      <alignment horizontal="left"/>
    </xf>
    <xf numFmtId="0" fontId="2" fillId="2" borderId="5" xfId="0" applyFont="1" applyFill="1" applyBorder="1" applyAlignment="1">
      <alignment horizontal="center" vertical="top" wrapText="1"/>
    </xf>
    <xf numFmtId="0" fontId="2" fillId="2" borderId="5" xfId="0" applyFont="1" applyFill="1" applyBorder="1" applyAlignment="1">
      <alignment horizontal="left" vertical="top" wrapText="1"/>
    </xf>
    <xf numFmtId="2"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wrapText="1"/>
    </xf>
    <xf numFmtId="2" fontId="2"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0" fontId="4" fillId="2" borderId="7" xfId="0"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0" fontId="4" fillId="2" borderId="8" xfId="0" applyFont="1" applyFill="1" applyBorder="1" applyAlignment="1">
      <alignment horizontal="center" vertical="top" wrapText="1"/>
    </xf>
    <xf numFmtId="0" fontId="0" fillId="2" borderId="2" xfId="0" applyFill="1" applyBorder="1" applyAlignment="1">
      <alignment horizontal="center"/>
    </xf>
    <xf numFmtId="0" fontId="0" fillId="2" borderId="2" xfId="0" applyFill="1" applyBorder="1"/>
    <xf numFmtId="1" fontId="0" fillId="2" borderId="2" xfId="0" applyNumberFormat="1" applyFill="1" applyBorder="1" applyAlignment="1">
      <alignment horizontal="center"/>
    </xf>
    <xf numFmtId="0" fontId="0" fillId="2" borderId="2" xfId="0" applyFont="1" applyFill="1" applyBorder="1"/>
    <xf numFmtId="14" fontId="0" fillId="2" borderId="4" xfId="0" applyNumberFormat="1" applyFill="1" applyBorder="1"/>
    <xf numFmtId="0" fontId="0" fillId="2" borderId="4" xfId="0" applyFill="1" applyBorder="1" applyAlignment="1">
      <alignment horizontal="center"/>
    </xf>
    <xf numFmtId="0" fontId="0" fillId="2" borderId="4" xfId="0" applyFill="1" applyBorder="1" applyAlignment="1">
      <alignment horizontal="center" vertical="top"/>
    </xf>
    <xf numFmtId="2" fontId="0" fillId="2" borderId="2" xfId="0" applyNumberFormat="1" applyFill="1" applyBorder="1" applyAlignment="1">
      <alignment horizontal="center"/>
    </xf>
    <xf numFmtId="0" fontId="0" fillId="2" borderId="2" xfId="0" applyFill="1" applyBorder="1" applyAlignment="1">
      <alignment horizontal="left"/>
    </xf>
    <xf numFmtId="1" fontId="0" fillId="2" borderId="2" xfId="0" applyNumberFormat="1" applyFont="1" applyFill="1" applyBorder="1" applyAlignment="1">
      <alignment horizontal="center"/>
    </xf>
    <xf numFmtId="0" fontId="0" fillId="2" borderId="4" xfId="0" applyFont="1" applyFill="1" applyBorder="1" applyAlignment="1">
      <alignment horizontal="center"/>
    </xf>
    <xf numFmtId="14" fontId="0" fillId="2" borderId="4" xfId="0" applyNumberFormat="1" applyFont="1" applyFill="1" applyBorder="1"/>
    <xf numFmtId="0" fontId="1" fillId="2" borderId="4" xfId="0" applyFont="1" applyFill="1" applyBorder="1"/>
    <xf numFmtId="0" fontId="0" fillId="2" borderId="2" xfId="0" applyFont="1" applyFill="1" applyBorder="1" applyAlignment="1">
      <alignment horizontal="center"/>
    </xf>
    <xf numFmtId="0" fontId="1" fillId="2" borderId="2" xfId="0" applyFont="1" applyFill="1" applyBorder="1" applyAlignment="1">
      <alignment horizontal="left"/>
    </xf>
    <xf numFmtId="2" fontId="1" fillId="2" borderId="2" xfId="0" applyNumberFormat="1" applyFont="1" applyFill="1" applyBorder="1" applyAlignment="1">
      <alignment horizontal="right" vertical="top"/>
    </xf>
    <xf numFmtId="0" fontId="1" fillId="2" borderId="2" xfId="0" applyFont="1" applyFill="1" applyBorder="1"/>
    <xf numFmtId="0" fontId="0" fillId="2" borderId="0" xfId="0" applyFill="1"/>
    <xf numFmtId="0" fontId="0" fillId="2" borderId="8" xfId="0" applyFill="1" applyBorder="1" applyAlignment="1">
      <alignment horizontal="center" vertical="top"/>
    </xf>
    <xf numFmtId="0" fontId="1" fillId="4" borderId="0" xfId="0" applyFont="1" applyFill="1" applyAlignment="1">
      <alignment horizontal="left" vertical="top" wrapText="1"/>
    </xf>
    <xf numFmtId="0" fontId="6" fillId="0" borderId="0" xfId="0" applyFont="1"/>
    <xf numFmtId="1" fontId="1" fillId="3" borderId="2" xfId="0" applyNumberFormat="1" applyFont="1" applyFill="1" applyBorder="1" applyAlignment="1">
      <alignment horizontal="right" vertical="top"/>
    </xf>
    <xf numFmtId="0" fontId="9" fillId="2" borderId="4" xfId="0" applyFont="1" applyFill="1" applyBorder="1" applyAlignment="1">
      <alignment horizontal="center" vertical="top" wrapText="1"/>
    </xf>
    <xf numFmtId="0" fontId="3"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Alignment="1">
      <alignment horizontal="left" vertical="top" wrapText="1"/>
    </xf>
    <xf numFmtId="0" fontId="7" fillId="4" borderId="0" xfId="0" applyFont="1" applyFill="1" applyAlignment="1">
      <alignment horizontal="left" vertical="top"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top" wrapText="1"/>
    </xf>
  </cellXfs>
  <cellStyles count="1">
    <cellStyle name="Standaard" xfId="0" builtinId="0"/>
  </cellStyles>
  <dxfs count="4">
    <dxf>
      <fill>
        <patternFill>
          <bgColor theme="9" tint="0.39994506668294322"/>
        </patternFill>
      </fill>
    </dxf>
    <dxf>
      <fill>
        <patternFill>
          <bgColor theme="9" tint="0.39994506668294322"/>
        </patternFill>
      </fill>
    </dxf>
    <dxf>
      <fill>
        <patternFill>
          <bgColor theme="7" tint="0.39994506668294322"/>
        </patternFill>
      </fill>
    </dxf>
    <dxf>
      <fill>
        <patternFill>
          <bgColor rgb="FFFFC7CE"/>
        </patternFill>
      </fill>
    </dxf>
  </dxfs>
  <tableStyles count="0" defaultTableStyle="TableStyleMedium2" defaultPivotStyle="PivotStyleLight16"/>
  <colors>
    <mruColors>
      <color rgb="FFFF6600"/>
      <color rgb="FF009900"/>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Pest Count</a:t>
            </a:r>
            <a:endParaRPr lang="en-US" sz="800" b="0"/>
          </a:p>
        </c:rich>
      </c:tx>
      <c:layout>
        <c:manualLayout>
          <c:xMode val="edge"/>
          <c:yMode val="edge"/>
          <c:x val="0.44138051072557227"/>
          <c:y val="7.08554044380816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636237150543452"/>
          <c:y val="0.18552497451580022"/>
          <c:w val="0.76262633265071622"/>
          <c:h val="0.68813433548079217"/>
        </c:manualLayout>
      </c:layout>
      <c:barChart>
        <c:barDir val="col"/>
        <c:grouping val="clustered"/>
        <c:varyColors val="0"/>
        <c:ser>
          <c:idx val="0"/>
          <c:order val="0"/>
          <c:tx>
            <c:v>Pests at NMC</c:v>
          </c:tx>
          <c:spPr>
            <a:solidFill>
              <a:srgbClr val="009900"/>
            </a:solidFill>
            <a:ln>
              <a:noFill/>
            </a:ln>
            <a:effectLst/>
          </c:spPr>
          <c:invertIfNegative val="0"/>
          <c:cat>
            <c:strRef>
              <c:f>'Summary and Visualisation'!$B$3:$B$10</c:f>
              <c:strCache>
                <c:ptCount val="8"/>
                <c:pt idx="0">
                  <c:v>Collection Area A</c:v>
                </c:pt>
                <c:pt idx="1">
                  <c:v>Collection Area B</c:v>
                </c:pt>
                <c:pt idx="2">
                  <c:v>Collection Area C</c:v>
                </c:pt>
                <c:pt idx="3">
                  <c:v>Collection Area D</c:v>
                </c:pt>
                <c:pt idx="4">
                  <c:v>Galleries</c:v>
                </c:pt>
                <c:pt idx="5">
                  <c:v>Kitchens</c:v>
                </c:pt>
                <c:pt idx="6">
                  <c:v>Offices</c:v>
                </c:pt>
                <c:pt idx="7">
                  <c:v>Other Spaces</c:v>
                </c:pt>
              </c:strCache>
            </c:strRef>
          </c:cat>
          <c:val>
            <c:numRef>
              <c:f>'Summary and Visualisation'!$C$3:$C$10</c:f>
              <c:numCache>
                <c:formatCode>0.0000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17B-45AF-B916-8F4AE8E9ADB5}"/>
            </c:ext>
          </c:extLst>
        </c:ser>
        <c:dLbls>
          <c:showLegendKey val="0"/>
          <c:showVal val="0"/>
          <c:showCatName val="0"/>
          <c:showSerName val="0"/>
          <c:showPercent val="0"/>
          <c:showBubbleSize val="0"/>
        </c:dLbls>
        <c:gapWidth val="150"/>
        <c:axId val="328493856"/>
        <c:axId val="328493072"/>
      </c:barChart>
      <c:catAx>
        <c:axId val="3284938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crossAx val="328493072"/>
        <c:crossesAt val="0"/>
        <c:auto val="1"/>
        <c:lblAlgn val="ctr"/>
        <c:lblOffset val="100"/>
        <c:tickMarkSkip val="1"/>
        <c:noMultiLvlLbl val="1"/>
      </c:catAx>
      <c:valAx>
        <c:axId val="3284930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Pest Count</a:t>
                </a:r>
                <a:r>
                  <a:rPr lang="en-GB" b="1" baseline="0"/>
                  <a:t> </a:t>
                </a:r>
                <a:r>
                  <a:rPr lang="en-US" sz="1000" b="1" i="0" u="none" strike="noStrike" baseline="0">
                    <a:effectLst/>
                  </a:rPr>
                  <a:t>[pests trap</a:t>
                </a:r>
                <a:r>
                  <a:rPr lang="en-US" sz="1000" b="1" i="0" u="none" strike="noStrike" baseline="30000">
                    <a:effectLst/>
                  </a:rPr>
                  <a:t>-1</a:t>
                </a:r>
                <a:r>
                  <a:rPr lang="en-US" sz="1000" b="1" i="0" u="none" strike="noStrike" baseline="0">
                    <a:effectLst/>
                  </a:rPr>
                  <a:t> m</a:t>
                </a:r>
                <a:r>
                  <a:rPr lang="en-US" sz="1000" b="1" i="0" u="none" strike="noStrike" baseline="30000">
                    <a:effectLst/>
                  </a:rPr>
                  <a:t>-2</a:t>
                </a:r>
                <a:r>
                  <a:rPr lang="en-US" sz="1000" b="1" i="0" u="none" strike="noStrike" baseline="0">
                    <a:effectLst/>
                  </a:rPr>
                  <a:t>]</a:t>
                </a:r>
                <a:endParaRPr lang="en-GB" b="1"/>
              </a:p>
            </c:rich>
          </c:tx>
          <c:layout>
            <c:manualLayout>
              <c:xMode val="edge"/>
              <c:yMode val="edge"/>
              <c:x val="4.83801641117617E-2"/>
              <c:y val="0.3328344070627535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28493856"/>
        <c:crossesAt val="0"/>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7</xdr:row>
      <xdr:rowOff>132283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0150" cy="1465783"/>
        </a:xfrm>
        <a:prstGeom prst="rect">
          <a:avLst/>
        </a:prstGeom>
      </xdr:spPr>
    </xdr:pic>
    <xdr:clientData/>
  </xdr:twoCellAnchor>
  <xdr:twoCellAnchor editAs="oneCell">
    <xdr:from>
      <xdr:col>2</xdr:col>
      <xdr:colOff>9525</xdr:colOff>
      <xdr:row>0</xdr:row>
      <xdr:rowOff>0</xdr:rowOff>
    </xdr:from>
    <xdr:to>
      <xdr:col>4</xdr:col>
      <xdr:colOff>383679</xdr:colOff>
      <xdr:row>7</xdr:row>
      <xdr:rowOff>180975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28725" y="0"/>
          <a:ext cx="1593354" cy="151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23813</xdr:colOff>
      <xdr:row>13</xdr:row>
      <xdr:rowOff>0</xdr:rowOff>
    </xdr:from>
    <xdr:to>
      <xdr:col>5</xdr:col>
      <xdr:colOff>238126</xdr:colOff>
      <xdr:row>35</xdr:row>
      <xdr:rowOff>0</xdr:rowOff>
    </xdr:to>
    <xdr:graphicFrame macro="">
      <xdr:nvGraphicFramePr>
        <xdr:cNvPr id="2" name="Chart 1">
          <a:extLst>
            <a:ext uri="{FF2B5EF4-FFF2-40B4-BE49-F238E27FC236}">
              <a16:creationId xmlns:a16="http://schemas.microsoft.com/office/drawing/2014/main" id="{0BF5F088-6AFF-4652-894C-A43BD4AE7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0:R19"/>
  <sheetViews>
    <sheetView tabSelected="1" workbookViewId="0"/>
  </sheetViews>
  <sheetFormatPr defaultRowHeight="14.5" x14ac:dyDescent="0.35"/>
  <sheetData>
    <row r="10" spans="1:18" x14ac:dyDescent="0.35">
      <c r="A10" s="89" t="s">
        <v>62</v>
      </c>
      <c r="B10" s="89"/>
      <c r="C10" s="89"/>
      <c r="D10" s="89"/>
      <c r="E10" s="89"/>
      <c r="F10" s="89"/>
      <c r="G10" s="89"/>
      <c r="H10" s="89"/>
      <c r="I10" s="89"/>
      <c r="J10" s="89"/>
      <c r="K10" s="89"/>
      <c r="L10" s="89"/>
      <c r="M10" s="89"/>
      <c r="N10" s="89"/>
      <c r="O10" s="89"/>
      <c r="P10" s="89"/>
      <c r="Q10" s="89"/>
      <c r="R10" s="89"/>
    </row>
    <row r="11" spans="1:18" x14ac:dyDescent="0.35">
      <c r="A11" s="89"/>
      <c r="B11" s="89"/>
      <c r="C11" s="89"/>
      <c r="D11" s="89"/>
      <c r="E11" s="89"/>
      <c r="F11" s="89"/>
      <c r="G11" s="89"/>
      <c r="H11" s="89"/>
      <c r="I11" s="89"/>
      <c r="J11" s="89"/>
      <c r="K11" s="89"/>
      <c r="L11" s="89"/>
      <c r="M11" s="89"/>
      <c r="N11" s="89"/>
      <c r="O11" s="89"/>
      <c r="P11" s="89"/>
      <c r="Q11" s="89"/>
      <c r="R11" s="89"/>
    </row>
    <row r="12" spans="1:18" x14ac:dyDescent="0.35">
      <c r="A12" s="89"/>
      <c r="B12" s="89"/>
      <c r="C12" s="89"/>
      <c r="D12" s="89"/>
      <c r="E12" s="89"/>
      <c r="F12" s="89"/>
      <c r="G12" s="89"/>
      <c r="H12" s="89"/>
      <c r="I12" s="89"/>
      <c r="J12" s="89"/>
      <c r="K12" s="89"/>
      <c r="L12" s="89"/>
      <c r="M12" s="89"/>
      <c r="N12" s="89"/>
      <c r="O12" s="89"/>
      <c r="P12" s="89"/>
      <c r="Q12" s="89"/>
      <c r="R12" s="89"/>
    </row>
    <row r="14" spans="1:18" ht="18.5" x14ac:dyDescent="0.45">
      <c r="A14" s="80" t="s">
        <v>57</v>
      </c>
    </row>
    <row r="15" spans="1:18" x14ac:dyDescent="0.35">
      <c r="A15" s="88" t="s">
        <v>61</v>
      </c>
      <c r="B15" s="88"/>
      <c r="C15" s="88"/>
      <c r="D15" s="88"/>
      <c r="E15" s="88"/>
      <c r="F15" s="88"/>
      <c r="G15" s="88"/>
      <c r="H15" s="88"/>
      <c r="I15" s="88"/>
      <c r="J15" s="88"/>
      <c r="K15" s="88"/>
      <c r="L15" s="88"/>
      <c r="M15" s="88"/>
      <c r="N15" s="88"/>
    </row>
    <row r="16" spans="1:18" x14ac:dyDescent="0.35">
      <c r="A16" s="88" t="s">
        <v>64</v>
      </c>
      <c r="B16" s="88"/>
      <c r="C16" s="88"/>
      <c r="D16" s="88"/>
      <c r="E16" s="88"/>
      <c r="F16" s="88"/>
      <c r="G16" s="88"/>
      <c r="H16" s="88"/>
      <c r="I16" s="88"/>
      <c r="J16" s="88"/>
      <c r="K16" s="88"/>
      <c r="L16" s="88"/>
      <c r="M16" s="88"/>
      <c r="N16" s="88"/>
    </row>
    <row r="17" spans="1:14" ht="30" customHeight="1" x14ac:dyDescent="0.35">
      <c r="A17" s="88" t="s">
        <v>58</v>
      </c>
      <c r="B17" s="88"/>
      <c r="C17" s="88"/>
      <c r="D17" s="88"/>
      <c r="E17" s="88"/>
      <c r="F17" s="88"/>
      <c r="G17" s="88"/>
      <c r="H17" s="88"/>
      <c r="I17" s="88"/>
      <c r="J17" s="88"/>
      <c r="K17" s="88"/>
      <c r="L17" s="88"/>
      <c r="M17" s="88"/>
      <c r="N17" s="88"/>
    </row>
    <row r="18" spans="1:14" x14ac:dyDescent="0.35">
      <c r="A18" s="88" t="s">
        <v>59</v>
      </c>
      <c r="B18" s="88"/>
      <c r="C18" s="88"/>
      <c r="D18" s="88"/>
      <c r="E18" s="88"/>
      <c r="F18" s="88"/>
      <c r="G18" s="88"/>
      <c r="H18" s="88"/>
      <c r="I18" s="88"/>
      <c r="J18" s="88"/>
      <c r="K18" s="88"/>
      <c r="L18" s="88"/>
      <c r="M18" s="88"/>
      <c r="N18" s="88"/>
    </row>
    <row r="19" spans="1:14" x14ac:dyDescent="0.35">
      <c r="A19" s="88" t="s">
        <v>60</v>
      </c>
      <c r="B19" s="88"/>
      <c r="C19" s="88"/>
      <c r="D19" s="88"/>
      <c r="E19" s="88"/>
      <c r="F19" s="88"/>
      <c r="G19" s="88"/>
      <c r="H19" s="88"/>
      <c r="I19" s="88"/>
      <c r="J19" s="88"/>
      <c r="K19" s="88"/>
      <c r="L19" s="88"/>
      <c r="M19" s="88"/>
      <c r="N19" s="88"/>
    </row>
  </sheetData>
  <sheetProtection algorithmName="SHA-512" hashValue="LBL69UlMN0bx9lU18GcbF3NTLVT0kfhfEV4YVyo/E7/aDrc2K4FyKW4ysr6djhuz/iKXGRnOi9gXXXz9eDOFDQ==" saltValue="B/ElUexKGz7DXU+TR/FX+A==" spinCount="100000" sheet="1" objects="1" scenarios="1"/>
  <mergeCells count="6">
    <mergeCell ref="A19:N19"/>
    <mergeCell ref="A10:R12"/>
    <mergeCell ref="A15:N15"/>
    <mergeCell ref="A16:N16"/>
    <mergeCell ref="A17:N17"/>
    <mergeCell ref="A18:N18"/>
  </mergeCells>
  <pageMargins left="0.7" right="0.7" top="0.75" bottom="0.75" header="0.3" footer="0.3"/>
  <pageSetup paperSize="9" orientation="portrait" copies="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32</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9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35</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A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00"/>
  </sheetPr>
  <dimension ref="A1:A19"/>
  <sheetViews>
    <sheetView zoomScaleNormal="100" workbookViewId="0"/>
  </sheetViews>
  <sheetFormatPr defaultRowHeight="14.5" x14ac:dyDescent="0.35"/>
  <cols>
    <col min="1" max="1" width="89.7265625" style="30" customWidth="1"/>
  </cols>
  <sheetData>
    <row r="1" spans="1:1" ht="21" x14ac:dyDescent="0.35">
      <c r="A1" s="36" t="s">
        <v>53</v>
      </c>
    </row>
    <row r="2" spans="1:1" ht="43.5" x14ac:dyDescent="0.35">
      <c r="A2" s="79" t="s">
        <v>63</v>
      </c>
    </row>
    <row r="3" spans="1:1" ht="18.5" x14ac:dyDescent="0.35">
      <c r="A3" s="31"/>
    </row>
    <row r="4" spans="1:1" ht="43.5" x14ac:dyDescent="0.35">
      <c r="A4" s="30" t="s">
        <v>54</v>
      </c>
    </row>
    <row r="6" spans="1:1" ht="18.5" x14ac:dyDescent="0.35">
      <c r="A6" s="31" t="s">
        <v>47</v>
      </c>
    </row>
    <row r="7" spans="1:1" ht="58" x14ac:dyDescent="0.35">
      <c r="A7" s="30" t="s">
        <v>49</v>
      </c>
    </row>
    <row r="9" spans="1:1" ht="18.5" x14ac:dyDescent="0.35">
      <c r="A9" s="31" t="s">
        <v>48</v>
      </c>
    </row>
    <row r="10" spans="1:1" ht="58" x14ac:dyDescent="0.35">
      <c r="A10" s="30" t="s">
        <v>50</v>
      </c>
    </row>
    <row r="12" spans="1:1" ht="18.5" x14ac:dyDescent="0.35">
      <c r="A12" s="31" t="s">
        <v>51</v>
      </c>
    </row>
    <row r="13" spans="1:1" ht="43.5" x14ac:dyDescent="0.35">
      <c r="A13" s="30" t="s">
        <v>52</v>
      </c>
    </row>
    <row r="16" spans="1:1" ht="18.5" x14ac:dyDescent="0.35">
      <c r="A16" s="31" t="s">
        <v>55</v>
      </c>
    </row>
    <row r="17" spans="1:1" ht="43.5" x14ac:dyDescent="0.35">
      <c r="A17" s="30" t="s">
        <v>77</v>
      </c>
    </row>
    <row r="19" spans="1:1" ht="29" x14ac:dyDescent="0.35">
      <c r="A19" s="30" t="s">
        <v>78</v>
      </c>
    </row>
  </sheetData>
  <sheetProtection algorithmName="SHA-512" hashValue="3TBRlFle/zMFAtLqeAw4gQr2LjiatS3xSH/SC04v8iK+HkuNlIDTf671MqNZHxmeqPUMTp85NmycRQTM5GrYpg==" saltValue="NjvebJRIrksPSjpWdwFtV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1:Q80"/>
  <sheetViews>
    <sheetView zoomScaleNormal="100" workbookViewId="0">
      <pane ySplit="1" topLeftCell="A2" activePane="bottomLeft" state="frozen"/>
      <selection pane="bottomLeft" activeCell="C2" sqref="C2"/>
    </sheetView>
  </sheetViews>
  <sheetFormatPr defaultColWidth="9.1796875" defaultRowHeight="14.5" x14ac:dyDescent="0.35"/>
  <cols>
    <col min="1" max="1" width="9.1796875" style="4"/>
    <col min="2" max="2" width="23.1796875" style="4" bestFit="1" customWidth="1"/>
    <col min="3" max="3" width="37.54296875" style="4" customWidth="1"/>
    <col min="4" max="4" width="28.1796875" style="34" customWidth="1"/>
    <col min="5" max="5" width="17.54296875" style="34" customWidth="1"/>
    <col min="6" max="6" width="13.81640625" style="34" customWidth="1"/>
    <col min="7" max="7" width="12.54296875" style="34" bestFit="1" customWidth="1"/>
    <col min="8" max="8" width="14.54296875" style="34" bestFit="1" customWidth="1"/>
    <col min="9" max="9" width="7.1796875" style="34" customWidth="1"/>
    <col min="10" max="16384" width="9.1796875" style="4"/>
  </cols>
  <sheetData>
    <row r="1" spans="2:17" s="8" customFormat="1" ht="17.5" x14ac:dyDescent="0.35">
      <c r="B1" s="37" t="s">
        <v>24</v>
      </c>
      <c r="C1" s="38" t="s">
        <v>76</v>
      </c>
      <c r="D1" s="24"/>
      <c r="E1" s="24"/>
      <c r="F1" s="33"/>
      <c r="G1" s="33"/>
      <c r="H1" s="33"/>
      <c r="I1" s="33"/>
      <c r="J1" s="33"/>
    </row>
    <row r="2" spans="2:17" s="8" customFormat="1" x14ac:dyDescent="0.35">
      <c r="B2" s="24"/>
      <c r="C2" s="25"/>
      <c r="D2" s="24"/>
      <c r="E2" s="24"/>
      <c r="F2" s="33"/>
      <c r="G2" s="33"/>
      <c r="H2" s="33"/>
      <c r="I2" s="33"/>
      <c r="J2" s="33"/>
    </row>
    <row r="3" spans="2:17" x14ac:dyDescent="0.35">
      <c r="B3" s="11" t="str">
        <f>'Collection A'!A1</f>
        <v>Collection Area A</v>
      </c>
      <c r="C3" s="20" t="e">
        <f>'Collection A'!AB10</f>
        <v>#DIV/0!</v>
      </c>
      <c r="D3" s="17"/>
      <c r="E3" s="18"/>
      <c r="F3" s="12"/>
      <c r="G3" s="12"/>
      <c r="H3" s="12"/>
      <c r="I3" s="12"/>
      <c r="J3" s="12"/>
    </row>
    <row r="4" spans="2:17" x14ac:dyDescent="0.35">
      <c r="B4" s="11" t="str">
        <f>'Collection B'!A1</f>
        <v>Collection Area B</v>
      </c>
      <c r="C4" s="20" t="e">
        <f>'Collection B'!AB10</f>
        <v>#DIV/0!</v>
      </c>
      <c r="D4" s="17"/>
      <c r="E4" s="18"/>
      <c r="F4" s="12"/>
      <c r="G4" s="12"/>
      <c r="H4" s="12"/>
      <c r="I4" s="12"/>
      <c r="J4" s="12"/>
    </row>
    <row r="5" spans="2:17" x14ac:dyDescent="0.35">
      <c r="B5" s="11" t="str">
        <f>'Collection C'!A1</f>
        <v>Collection Area C</v>
      </c>
      <c r="C5" s="20" t="e">
        <f>'Collection C'!AB10</f>
        <v>#DIV/0!</v>
      </c>
      <c r="D5" s="17"/>
      <c r="E5" s="18"/>
      <c r="F5" s="12"/>
      <c r="G5" s="12"/>
      <c r="H5" s="12"/>
      <c r="I5" s="12"/>
      <c r="J5" s="12"/>
    </row>
    <row r="6" spans="2:17" x14ac:dyDescent="0.35">
      <c r="B6" s="11" t="str">
        <f>'Collection D'!A1</f>
        <v>Collection Area D</v>
      </c>
      <c r="C6" s="20" t="e">
        <f>'Collection D'!AB10</f>
        <v>#DIV/0!</v>
      </c>
      <c r="D6" s="17"/>
      <c r="E6" s="18"/>
      <c r="F6" s="12"/>
      <c r="G6" s="12"/>
      <c r="H6" s="12"/>
      <c r="I6" s="12"/>
      <c r="J6" s="12"/>
      <c r="L6" s="5"/>
      <c r="M6" s="5"/>
      <c r="N6" s="5"/>
      <c r="O6" s="5"/>
    </row>
    <row r="7" spans="2:17" x14ac:dyDescent="0.35">
      <c r="B7" s="11" t="str">
        <f>Galleries!A1</f>
        <v>Galleries</v>
      </c>
      <c r="C7" s="20" t="e">
        <f>Galleries!AB10</f>
        <v>#DIV/0!</v>
      </c>
      <c r="D7" s="17"/>
      <c r="E7" s="18"/>
      <c r="F7" s="12"/>
      <c r="G7" s="12"/>
      <c r="H7" s="12"/>
      <c r="I7" s="12"/>
      <c r="J7" s="12"/>
    </row>
    <row r="8" spans="2:17" x14ac:dyDescent="0.35">
      <c r="B8" s="11" t="str">
        <f>Kitchens!A1</f>
        <v>Kitchens</v>
      </c>
      <c r="C8" s="20" t="e">
        <f>Kitchens!AB10</f>
        <v>#DIV/0!</v>
      </c>
      <c r="D8" s="17"/>
      <c r="E8" s="18"/>
      <c r="F8" s="12"/>
      <c r="G8" s="12"/>
      <c r="H8" s="12"/>
      <c r="I8" s="12"/>
      <c r="J8" s="12"/>
    </row>
    <row r="9" spans="2:17" x14ac:dyDescent="0.35">
      <c r="B9" s="11" t="str">
        <f>Offices!A1</f>
        <v>Offices</v>
      </c>
      <c r="C9" s="20" t="e">
        <f>Offices!AB10</f>
        <v>#DIV/0!</v>
      </c>
      <c r="D9" s="17"/>
      <c r="E9" s="18"/>
      <c r="F9" s="12"/>
      <c r="G9" s="12"/>
      <c r="H9" s="12"/>
      <c r="I9" s="12"/>
      <c r="J9" s="12"/>
    </row>
    <row r="10" spans="2:17" x14ac:dyDescent="0.35">
      <c r="B10" s="11" t="str">
        <f>'Other Spaces'!A1</f>
        <v>Other Spaces</v>
      </c>
      <c r="C10" s="20" t="e">
        <f>'Other Spaces'!AB10</f>
        <v>#DIV/0!</v>
      </c>
      <c r="D10" s="17"/>
      <c r="E10" s="18"/>
      <c r="F10" s="12"/>
      <c r="G10" s="12"/>
      <c r="H10" s="12"/>
      <c r="I10" s="12"/>
      <c r="J10" s="12"/>
    </row>
    <row r="11" spans="2:17" x14ac:dyDescent="0.35">
      <c r="B11" s="5"/>
      <c r="C11" s="23"/>
      <c r="D11" s="10"/>
      <c r="E11" s="16"/>
      <c r="F11" s="12"/>
      <c r="G11" s="12"/>
      <c r="H11" s="12"/>
      <c r="I11" s="12"/>
      <c r="J11" s="12"/>
    </row>
    <row r="12" spans="2:17" s="5" customFormat="1" x14ac:dyDescent="0.35">
      <c r="B12" s="5" t="s">
        <v>39</v>
      </c>
      <c r="C12" s="34">
        <f>'Collection A'!AA11+'Collection B'!AA11+'Collection C'!AA11+'Collection D'!AA11+Galleries!AA11+Kitchens!AA11+Offices!AA11+'Other Spaces'!AA11</f>
        <v>0</v>
      </c>
      <c r="D12" s="34"/>
      <c r="E12" s="34"/>
      <c r="F12" s="9"/>
      <c r="G12" s="16"/>
      <c r="H12" s="12"/>
      <c r="I12" s="12"/>
      <c r="J12" s="12"/>
      <c r="K12" s="12"/>
      <c r="L12" s="4"/>
      <c r="N12" s="4"/>
      <c r="O12" s="4"/>
      <c r="P12" s="4"/>
      <c r="Q12" s="4"/>
    </row>
    <row r="13" spans="2:17" x14ac:dyDescent="0.35">
      <c r="F13" s="9"/>
      <c r="G13" s="16"/>
      <c r="H13" s="12"/>
      <c r="I13" s="12"/>
      <c r="J13" s="5"/>
      <c r="K13" s="5"/>
      <c r="L13" s="5"/>
    </row>
    <row r="14" spans="2:17" x14ac:dyDescent="0.35">
      <c r="F14" s="4"/>
      <c r="I14" s="12"/>
    </row>
    <row r="40" spans="4:9" x14ac:dyDescent="0.35">
      <c r="D40" s="12"/>
      <c r="E40" s="12"/>
    </row>
    <row r="43" spans="4:9" x14ac:dyDescent="0.35">
      <c r="F43" s="12"/>
      <c r="G43" s="12"/>
      <c r="H43" s="12"/>
      <c r="I43" s="12"/>
    </row>
    <row r="77" spans="4:12" x14ac:dyDescent="0.35">
      <c r="D77" s="35"/>
      <c r="E77" s="35"/>
    </row>
    <row r="80" spans="4:12" x14ac:dyDescent="0.35">
      <c r="F80" s="35"/>
      <c r="G80" s="35"/>
      <c r="H80" s="35"/>
      <c r="I80" s="35"/>
      <c r="K80" s="5"/>
      <c r="L80" s="5"/>
    </row>
  </sheetData>
  <conditionalFormatting sqref="C3:C10">
    <cfRule type="cellIs" dxfId="3" priority="1" operator="greaterThan">
      <formula>0.1</formula>
    </cfRule>
    <cfRule type="cellIs" dxfId="2" priority="2" operator="between">
      <formula>0.04</formula>
      <formula>0.099</formula>
    </cfRule>
    <cfRule type="cellIs" dxfId="1" priority="3" operator="lessThan">
      <formula>0.039</formula>
    </cfRule>
    <cfRule type="cellIs" dxfId="0" priority="4" operator="lessThan">
      <formula>0.05</formula>
    </cfRule>
  </conditionalFormatting>
  <pageMargins left="0.7" right="0.7" top="0.75" bottom="0.75" header="0.3" footer="0.3"/>
  <pageSetup paperSize="8" scale="8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1"/>
  <sheetViews>
    <sheetView workbookViewId="0">
      <pane ySplit="4" topLeftCell="A5" activePane="bottomLeft" state="frozen"/>
      <selection pane="bottomLeft"/>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44</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3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43</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4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42</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5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45</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6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33</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7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J11"/>
  <sheetViews>
    <sheetView workbookViewId="0">
      <pane ySplit="4" topLeftCell="A5" activePane="bottomLeft" state="frozen"/>
      <selection pane="bottomLeft" activeCell="A2" sqref="A2"/>
    </sheetView>
  </sheetViews>
  <sheetFormatPr defaultRowHeight="14.5" x14ac:dyDescent="0.35"/>
  <cols>
    <col min="4" max="4" width="14.1796875" bestFit="1" customWidth="1"/>
    <col min="5" max="6" width="10.7265625" bestFit="1" customWidth="1"/>
    <col min="22" max="22" width="12.54296875" customWidth="1"/>
    <col min="50" max="50" width="9.1796875" style="14"/>
  </cols>
  <sheetData>
    <row r="1" spans="1:62" s="1" customFormat="1" x14ac:dyDescent="0.35">
      <c r="A1" s="26" t="s">
        <v>31</v>
      </c>
      <c r="B1" s="32"/>
      <c r="C1" s="40"/>
      <c r="D1" s="3"/>
      <c r="E1" s="3"/>
      <c r="F1" s="3"/>
      <c r="G1" s="41"/>
      <c r="H1" s="42"/>
      <c r="I1" s="39"/>
      <c r="J1" s="39"/>
      <c r="K1" s="39"/>
      <c r="L1" s="39"/>
      <c r="M1" s="39"/>
      <c r="N1" s="39"/>
      <c r="O1" s="39"/>
      <c r="P1" s="39"/>
      <c r="Q1" s="39"/>
      <c r="R1" s="39"/>
      <c r="S1" s="39"/>
      <c r="T1" s="39"/>
      <c r="U1" s="39"/>
      <c r="V1" s="39"/>
      <c r="W1" s="39"/>
      <c r="X1" s="39"/>
      <c r="Y1" s="39"/>
      <c r="Z1" s="43"/>
      <c r="AA1" s="39"/>
      <c r="AB1" s="40"/>
      <c r="AC1" s="19"/>
      <c r="AD1" s="2"/>
      <c r="AE1" s="2"/>
      <c r="AF1" s="2"/>
      <c r="AG1" s="2"/>
      <c r="AH1" s="2"/>
      <c r="AI1" s="2"/>
      <c r="AJ1" s="2"/>
      <c r="AK1" s="2"/>
      <c r="AL1" s="2"/>
      <c r="AM1" s="2"/>
      <c r="AN1" s="2"/>
      <c r="AO1" s="2"/>
      <c r="AP1" s="2"/>
      <c r="AQ1" s="2"/>
      <c r="AR1" s="2"/>
      <c r="AS1" s="2"/>
      <c r="AT1" s="2"/>
      <c r="AU1" s="2"/>
      <c r="AV1" s="2"/>
      <c r="AW1" s="2"/>
      <c r="AX1" s="13"/>
      <c r="BA1" s="15"/>
      <c r="BG1" s="2"/>
      <c r="BH1" s="2"/>
      <c r="BI1" s="2"/>
      <c r="BJ1" s="2"/>
    </row>
    <row r="2" spans="1:62" s="4" customFormat="1" x14ac:dyDescent="0.35">
      <c r="A2" s="44"/>
      <c r="B2" s="45"/>
      <c r="C2" s="46"/>
      <c r="D2" s="47"/>
      <c r="E2" s="46"/>
      <c r="F2" s="48"/>
      <c r="G2" s="46"/>
      <c r="H2" s="46"/>
      <c r="I2" s="90" t="s">
        <v>0</v>
      </c>
      <c r="J2" s="91"/>
      <c r="K2" s="91"/>
      <c r="L2" s="91"/>
      <c r="M2" s="92"/>
      <c r="N2" s="93" t="s">
        <v>1</v>
      </c>
      <c r="O2" s="93"/>
      <c r="P2" s="93"/>
      <c r="Q2" s="93"/>
      <c r="R2" s="90" t="s">
        <v>2</v>
      </c>
      <c r="S2" s="91"/>
      <c r="T2" s="92"/>
      <c r="U2" s="49"/>
      <c r="V2" s="49" t="s">
        <v>3</v>
      </c>
      <c r="W2" s="49" t="s">
        <v>4</v>
      </c>
      <c r="X2" s="49" t="s">
        <v>5</v>
      </c>
      <c r="Y2" s="49" t="s">
        <v>6</v>
      </c>
      <c r="Z2" s="50"/>
      <c r="AA2" s="49"/>
      <c r="AB2" s="46"/>
    </row>
    <row r="3" spans="1:62" s="7" customFormat="1" ht="26.25" customHeight="1" x14ac:dyDescent="0.35">
      <c r="A3" s="51"/>
      <c r="B3" s="52"/>
      <c r="C3" s="53"/>
      <c r="D3" s="6"/>
      <c r="E3" s="6"/>
      <c r="F3" s="6"/>
      <c r="G3" s="54"/>
      <c r="H3" s="55"/>
      <c r="I3" s="82" t="s">
        <v>7</v>
      </c>
      <c r="J3" s="82" t="s">
        <v>8</v>
      </c>
      <c r="K3" s="82" t="s">
        <v>36</v>
      </c>
      <c r="L3" s="82" t="s">
        <v>9</v>
      </c>
      <c r="M3" s="83" t="s">
        <v>37</v>
      </c>
      <c r="N3" s="94" t="s">
        <v>10</v>
      </c>
      <c r="O3" s="95"/>
      <c r="P3" s="94" t="s">
        <v>11</v>
      </c>
      <c r="Q3" s="95"/>
      <c r="R3" s="82" t="s">
        <v>12</v>
      </c>
      <c r="S3" s="82" t="s">
        <v>13</v>
      </c>
      <c r="T3" s="82" t="s">
        <v>14</v>
      </c>
      <c r="U3" s="83" t="s">
        <v>70</v>
      </c>
      <c r="V3" s="82" t="s">
        <v>38</v>
      </c>
      <c r="W3" s="84" t="s">
        <v>16</v>
      </c>
      <c r="X3" s="84" t="s">
        <v>17</v>
      </c>
      <c r="Y3" s="83" t="s">
        <v>18</v>
      </c>
      <c r="Z3" s="56"/>
      <c r="AA3" s="56"/>
      <c r="AB3" s="53"/>
    </row>
    <row r="4" spans="1:62" s="29" customFormat="1" ht="65" x14ac:dyDescent="0.35">
      <c r="A4" s="57" t="s">
        <v>34</v>
      </c>
      <c r="B4" s="57" t="s">
        <v>20</v>
      </c>
      <c r="C4" s="58" t="s">
        <v>23</v>
      </c>
      <c r="D4" s="57" t="s">
        <v>21</v>
      </c>
      <c r="E4" s="85" t="s">
        <v>25</v>
      </c>
      <c r="F4" s="57" t="s">
        <v>41</v>
      </c>
      <c r="G4" s="59" t="s">
        <v>56</v>
      </c>
      <c r="H4" s="58" t="s">
        <v>22</v>
      </c>
      <c r="I4" s="86" t="s">
        <v>74</v>
      </c>
      <c r="J4" s="86" t="s">
        <v>73</v>
      </c>
      <c r="K4" s="86" t="s">
        <v>72</v>
      </c>
      <c r="L4" s="86" t="s">
        <v>75</v>
      </c>
      <c r="M4" s="86" t="s">
        <v>71</v>
      </c>
      <c r="N4" s="86" t="s">
        <v>66</v>
      </c>
      <c r="O4" s="86" t="s">
        <v>67</v>
      </c>
      <c r="P4" s="86" t="s">
        <v>68</v>
      </c>
      <c r="Q4" s="86" t="s">
        <v>69</v>
      </c>
      <c r="R4" s="86" t="s">
        <v>26</v>
      </c>
      <c r="S4" s="87" t="s">
        <v>27</v>
      </c>
      <c r="T4" s="87" t="s">
        <v>28</v>
      </c>
      <c r="U4" s="86" t="s">
        <v>19</v>
      </c>
      <c r="V4" s="86" t="s">
        <v>15</v>
      </c>
      <c r="W4" s="86" t="s">
        <v>4</v>
      </c>
      <c r="X4" s="86" t="s">
        <v>29</v>
      </c>
      <c r="Y4" s="86" t="s">
        <v>18</v>
      </c>
      <c r="Z4" s="86" t="s">
        <v>30</v>
      </c>
      <c r="AA4" s="86" t="s">
        <v>46</v>
      </c>
      <c r="AB4" s="58" t="s">
        <v>65</v>
      </c>
    </row>
    <row r="5" spans="1:62" s="4" customFormat="1" x14ac:dyDescent="0.35">
      <c r="A5" s="60">
        <v>1</v>
      </c>
      <c r="B5" s="61"/>
      <c r="C5" s="62"/>
      <c r="D5" s="63"/>
      <c r="E5" s="64"/>
      <c r="F5" s="22"/>
      <c r="G5" s="65"/>
      <c r="H5" s="21"/>
      <c r="I5" s="66"/>
      <c r="J5" s="66"/>
      <c r="K5" s="66"/>
      <c r="L5" s="66"/>
      <c r="M5" s="66"/>
      <c r="N5" s="66"/>
      <c r="O5" s="66"/>
      <c r="P5" s="66"/>
      <c r="Q5" s="66"/>
      <c r="R5" s="66"/>
      <c r="S5" s="66"/>
      <c r="T5" s="66"/>
      <c r="U5" s="66"/>
      <c r="V5" s="66"/>
      <c r="W5" s="66"/>
      <c r="X5" s="66"/>
      <c r="Y5" s="66"/>
      <c r="Z5" s="66"/>
      <c r="AA5" s="66">
        <f>SUM(I5:U5)</f>
        <v>0</v>
      </c>
      <c r="AB5" s="67" t="e">
        <f>(AA5/G5)/H5</f>
        <v>#DIV/0!</v>
      </c>
    </row>
    <row r="6" spans="1:62" s="4" customFormat="1" x14ac:dyDescent="0.35">
      <c r="A6" s="60">
        <v>2</v>
      </c>
      <c r="B6" s="68"/>
      <c r="C6" s="69"/>
      <c r="D6" s="63"/>
      <c r="E6" s="64"/>
      <c r="F6" s="22"/>
      <c r="G6" s="70"/>
      <c r="H6" s="21"/>
      <c r="I6" s="66"/>
      <c r="J6" s="66"/>
      <c r="K6" s="66"/>
      <c r="L6" s="66"/>
      <c r="M6" s="66"/>
      <c r="N6" s="66"/>
      <c r="O6" s="66"/>
      <c r="P6" s="66"/>
      <c r="Q6" s="66"/>
      <c r="R6" s="66"/>
      <c r="S6" s="66"/>
      <c r="T6" s="66"/>
      <c r="U6" s="66"/>
      <c r="V6" s="66"/>
      <c r="W6" s="66"/>
      <c r="X6" s="66"/>
      <c r="Y6" s="66"/>
      <c r="Z6" s="66"/>
      <c r="AA6" s="66">
        <f t="shared" ref="AA6:AA9" si="0">SUM(I6:U6)</f>
        <v>0</v>
      </c>
      <c r="AB6" s="67" t="e">
        <f>(AA6/G6)/H6</f>
        <v>#DIV/0!</v>
      </c>
    </row>
    <row r="7" spans="1:62" s="4" customFormat="1" x14ac:dyDescent="0.35">
      <c r="A7" s="60">
        <v>3</v>
      </c>
      <c r="B7" s="68"/>
      <c r="C7" s="69"/>
      <c r="D7" s="61"/>
      <c r="E7" s="64"/>
      <c r="F7" s="22"/>
      <c r="G7" s="70"/>
      <c r="H7" s="21"/>
      <c r="I7" s="65"/>
      <c r="J7" s="65"/>
      <c r="K7" s="65"/>
      <c r="L7" s="65"/>
      <c r="M7" s="65"/>
      <c r="N7" s="65"/>
      <c r="O7" s="65"/>
      <c r="P7" s="65"/>
      <c r="Q7" s="65"/>
      <c r="R7" s="65"/>
      <c r="S7" s="65"/>
      <c r="T7" s="65"/>
      <c r="U7" s="65"/>
      <c r="V7" s="65"/>
      <c r="W7" s="65"/>
      <c r="X7" s="65"/>
      <c r="Y7" s="65"/>
      <c r="Z7" s="65"/>
      <c r="AA7" s="66">
        <f t="shared" si="0"/>
        <v>0</v>
      </c>
      <c r="AB7" s="67" t="e">
        <f>(AA7/G7)/H7</f>
        <v>#DIV/0!</v>
      </c>
    </row>
    <row r="8" spans="1:62" s="5" customFormat="1" x14ac:dyDescent="0.35">
      <c r="A8" s="65">
        <v>4</v>
      </c>
      <c r="B8" s="22"/>
      <c r="C8" s="62"/>
      <c r="D8" s="63"/>
      <c r="E8" s="71"/>
      <c r="F8" s="72"/>
      <c r="G8" s="65"/>
      <c r="H8" s="21"/>
      <c r="I8" s="65"/>
      <c r="J8" s="65"/>
      <c r="K8" s="65"/>
      <c r="L8" s="65"/>
      <c r="M8" s="65"/>
      <c r="N8" s="65"/>
      <c r="O8" s="65"/>
      <c r="P8" s="65"/>
      <c r="Q8" s="65"/>
      <c r="R8" s="65"/>
      <c r="S8" s="65"/>
      <c r="T8" s="65"/>
      <c r="U8" s="65"/>
      <c r="V8" s="65"/>
      <c r="W8" s="65"/>
      <c r="X8" s="65"/>
      <c r="Y8" s="65"/>
      <c r="Z8" s="65"/>
      <c r="AA8" s="66">
        <f t="shared" si="0"/>
        <v>0</v>
      </c>
      <c r="AB8" s="67" t="e">
        <f>(AA8/G8)/H8</f>
        <v>#DIV/0!</v>
      </c>
    </row>
    <row r="9" spans="1:62" s="4" customFormat="1" x14ac:dyDescent="0.35">
      <c r="A9" s="73">
        <v>5</v>
      </c>
      <c r="B9" s="68"/>
      <c r="C9" s="69"/>
      <c r="D9" s="63"/>
      <c r="E9" s="64"/>
      <c r="F9" s="22"/>
      <c r="G9" s="70"/>
      <c r="H9" s="21"/>
      <c r="I9" s="65"/>
      <c r="J9" s="65"/>
      <c r="K9" s="65"/>
      <c r="L9" s="65"/>
      <c r="M9" s="65"/>
      <c r="N9" s="65"/>
      <c r="O9" s="65"/>
      <c r="P9" s="65"/>
      <c r="Q9" s="65"/>
      <c r="R9" s="65"/>
      <c r="S9" s="65"/>
      <c r="T9" s="65"/>
      <c r="U9" s="65"/>
      <c r="V9" s="65"/>
      <c r="W9" s="65"/>
      <c r="X9" s="65"/>
      <c r="Y9" s="65"/>
      <c r="Z9" s="65"/>
      <c r="AA9" s="66">
        <f t="shared" si="0"/>
        <v>0</v>
      </c>
      <c r="AB9" s="67" t="e">
        <f>(AA9/G9)/H9</f>
        <v>#DIV/0!</v>
      </c>
    </row>
    <row r="10" spans="1:62" s="4" customFormat="1" x14ac:dyDescent="0.35">
      <c r="A10" s="60"/>
      <c r="B10" s="74" t="s">
        <v>40</v>
      </c>
      <c r="C10" s="75"/>
      <c r="D10" s="76"/>
      <c r="E10" s="72"/>
      <c r="F10" s="72"/>
      <c r="G10" s="27">
        <f>SUM(G5:G9)/9</f>
        <v>0</v>
      </c>
      <c r="H10" s="81">
        <f>SUM(H5:H9)/5</f>
        <v>0</v>
      </c>
      <c r="I10" s="81">
        <f t="shared" ref="I10:AA10" si="1">SUM(I5:I9)/5</f>
        <v>0</v>
      </c>
      <c r="J10" s="81">
        <f t="shared" si="1"/>
        <v>0</v>
      </c>
      <c r="K10" s="81">
        <f t="shared" si="1"/>
        <v>0</v>
      </c>
      <c r="L10" s="81">
        <f t="shared" si="1"/>
        <v>0</v>
      </c>
      <c r="M10" s="81">
        <f t="shared" si="1"/>
        <v>0</v>
      </c>
      <c r="N10" s="81">
        <f t="shared" si="1"/>
        <v>0</v>
      </c>
      <c r="O10" s="81">
        <f t="shared" si="1"/>
        <v>0</v>
      </c>
      <c r="P10" s="81">
        <f t="shared" si="1"/>
        <v>0</v>
      </c>
      <c r="Q10" s="81">
        <f t="shared" si="1"/>
        <v>0</v>
      </c>
      <c r="R10" s="81">
        <f t="shared" si="1"/>
        <v>0</v>
      </c>
      <c r="S10" s="81">
        <f t="shared" si="1"/>
        <v>0</v>
      </c>
      <c r="T10" s="81">
        <f t="shared" si="1"/>
        <v>0</v>
      </c>
      <c r="U10" s="81">
        <f t="shared" si="1"/>
        <v>0</v>
      </c>
      <c r="V10" s="81">
        <f t="shared" si="1"/>
        <v>0</v>
      </c>
      <c r="W10" s="81">
        <f t="shared" si="1"/>
        <v>0</v>
      </c>
      <c r="X10" s="81">
        <f t="shared" si="1"/>
        <v>0</v>
      </c>
      <c r="Y10" s="81">
        <f t="shared" si="1"/>
        <v>0</v>
      </c>
      <c r="Z10" s="81">
        <f t="shared" si="1"/>
        <v>0</v>
      </c>
      <c r="AA10" s="81">
        <f t="shared" si="1"/>
        <v>0</v>
      </c>
      <c r="AB10" s="28" t="e">
        <f>SUM(AB5:AB9)/5</f>
        <v>#DIV/0!</v>
      </c>
    </row>
    <row r="11" spans="1:62" x14ac:dyDescent="0.3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f>SUM(I5:Z9)</f>
        <v>0</v>
      </c>
      <c r="AB11" s="77"/>
    </row>
  </sheetData>
  <autoFilter ref="A4:BM4" xr:uid="{00000000-0009-0000-0000-000008000000}">
    <sortState ref="A5:BQ14">
      <sortCondition ref="B4"/>
    </sortState>
  </autoFilter>
  <mergeCells count="5">
    <mergeCell ref="I2:M2"/>
    <mergeCell ref="N2:Q2"/>
    <mergeCell ref="R2:T2"/>
    <mergeCell ref="N3:O3"/>
    <mergeCell ref="P3:Q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Information</vt:lpstr>
      <vt:lpstr>Notes</vt:lpstr>
      <vt:lpstr>Summary and Visualisation</vt:lpstr>
      <vt:lpstr>Collection A</vt:lpstr>
      <vt:lpstr>Collection B</vt:lpstr>
      <vt:lpstr>Collection C</vt:lpstr>
      <vt:lpstr>Collection D</vt:lpstr>
      <vt:lpstr>Galleries</vt:lpstr>
      <vt:lpstr>Kitchens</vt:lpstr>
      <vt:lpstr>Offices</vt:lpstr>
      <vt:lpstr>Other Spaces</vt:lpstr>
    </vt:vector>
  </TitlesOfParts>
  <Company>NMGW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Baars</dc:creator>
  <cp:lastModifiedBy>Benedicte Dierickx</cp:lastModifiedBy>
  <cp:lastPrinted>2018-10-22T09:08:47Z</cp:lastPrinted>
  <dcterms:created xsi:type="dcterms:W3CDTF">2017-10-19T13:04:24Z</dcterms:created>
  <dcterms:modified xsi:type="dcterms:W3CDTF">2019-05-29T15:21:56Z</dcterms:modified>
</cp:coreProperties>
</file>